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035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1" i="1" l="1"/>
  <c r="Y10" i="1"/>
  <c r="W10" i="1"/>
  <c r="N10" i="1"/>
  <c r="K10" i="1"/>
  <c r="X10" i="1" s="1"/>
  <c r="Z10" i="1" s="1"/>
  <c r="J10" i="1"/>
  <c r="Y9" i="1"/>
  <c r="W9" i="1"/>
  <c r="N9" i="1"/>
  <c r="J9" i="1"/>
  <c r="K9" i="1" s="1"/>
  <c r="Y8" i="1"/>
  <c r="W8" i="1"/>
  <c r="K8" i="1"/>
  <c r="Y7" i="1"/>
  <c r="W7" i="1"/>
  <c r="N7" i="1"/>
  <c r="J7" i="1"/>
  <c r="K7" i="1" s="1"/>
  <c r="Y6" i="1"/>
  <c r="W6" i="1"/>
  <c r="K6" i="1"/>
  <c r="Y5" i="1"/>
  <c r="W5" i="1"/>
  <c r="K5" i="1"/>
  <c r="O10" i="1" l="1"/>
  <c r="K11" i="1"/>
  <c r="X9" i="1"/>
  <c r="Z9" i="1" s="1"/>
  <c r="O9" i="1" s="1"/>
  <c r="L9" i="1"/>
  <c r="X7" i="1"/>
  <c r="Z7" i="1" s="1"/>
  <c r="O7" i="1" s="1"/>
  <c r="L7" i="1"/>
  <c r="X6" i="1"/>
  <c r="Z6" i="1" s="1"/>
  <c r="O6" i="1" s="1"/>
  <c r="X8" i="1"/>
  <c r="Z8" i="1" s="1"/>
  <c r="O8" i="1" s="1"/>
  <c r="X5" i="1"/>
  <c r="Z5" i="1" s="1"/>
  <c r="O5" i="1" s="1"/>
  <c r="L10" i="1"/>
  <c r="L5" i="1" l="1"/>
  <c r="L8" i="1"/>
  <c r="L6" i="1"/>
</calcChain>
</file>

<file path=xl/sharedStrings.xml><?xml version="1.0" encoding="utf-8"?>
<sst xmlns="http://schemas.openxmlformats.org/spreadsheetml/2006/main" count="76" uniqueCount="48">
  <si>
    <t>SEE</t>
  </si>
  <si>
    <t>Trang</t>
  </si>
  <si>
    <t>Số CT</t>
  </si>
  <si>
    <t>Ngày tháng</t>
  </si>
  <si>
    <t>Tên TSCĐ</t>
  </si>
  <si>
    <t>Mã Tài Sản</t>
  </si>
  <si>
    <t>Nơi sử
 dụng</t>
  </si>
  <si>
    <t>Đơn vị tính</t>
  </si>
  <si>
    <t>Theo sổ kế toán</t>
  </si>
  <si>
    <t>Theo kiểm kê</t>
  </si>
  <si>
    <t>Chênh lệch</t>
  </si>
  <si>
    <t>Ghi chú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</si>
  <si>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</si>
  <si>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</si>
  <si>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</si>
  <si>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</si>
  <si>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</si>
  <si>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 xml:space="preserve">Giá trị 
hao mòn
</t>
  </si>
  <si>
    <t>Số lượng</t>
  </si>
  <si>
    <t>Đơn giá</t>
  </si>
  <si>
    <t>Nguyên giá</t>
  </si>
  <si>
    <t>Giá trị còn lại</t>
  </si>
  <si>
    <t>Nguyên 
giá</t>
  </si>
  <si>
    <t>Giá trị 
còn lại</t>
  </si>
  <si>
    <t>03X/TSBT</t>
  </si>
  <si>
    <t>14/02/2014</t>
  </si>
  <si>
    <t>Máy vi tính xách tay Sony (Intel core I3)</t>
  </si>
  <si>
    <t>TSBT01
(1-2)</t>
  </si>
  <si>
    <t>THPT</t>
  </si>
  <si>
    <t>Cái</t>
  </si>
  <si>
    <t>MVT</t>
  </si>
  <si>
    <t>Latop</t>
  </si>
  <si>
    <t>Máy vi tính xách tay HP (CPU core I3)</t>
  </si>
  <si>
    <t>TSBT06
(1-2)</t>
  </si>
  <si>
    <t>T40</t>
  </si>
  <si>
    <t>Tivi Led LG 42LS600-42"</t>
  </si>
  <si>
    <t>TSBT02
(1-14)</t>
  </si>
  <si>
    <t>ĐC 01 về Phòng TC-HC ngày 27/3/2015</t>
  </si>
  <si>
    <t>TSBT04
(1-4)</t>
  </si>
  <si>
    <t>TSBT05
(1-6)</t>
  </si>
  <si>
    <t>Máy lạnh Panasonic 2 HP</t>
  </si>
  <si>
    <t>TSBT03(1-2)</t>
  </si>
  <si>
    <t>Bộ</t>
  </si>
  <si>
    <t>Phòng PP 2</t>
  </si>
  <si>
    <t>M.lạnh</t>
  </si>
  <si>
    <t>TÀI SẢN CMHS HỖ TRỢ TRƯỜNG THPT</t>
  </si>
  <si>
    <t>Ghi chú:</t>
  </si>
  <si>
    <t>Ngoài những tài sản trên: CMHS còn hỗ trợ nhà trường làm mái che khu phòng học tầng trệt (dãy 6 phòng), hỗ trợ nhà trường xây mới 02 phòng học (27,28), 
hỗ trợ nhà trường xây bục sân khấu sinh hoạt dưới cờ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</si>
</sst>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  <charset val="163"/>
    </font>
    <font>
      <sz val="14"/>
      <color theme="1"/>
      <name val="Times"/>
      <family val="2"/>
    </font>
    <font>
      <sz val="14"/>
      <color theme="1"/>
      <name val="Times New Roman"/>
      <family val="1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4" fontId="5" fillId="2" borderId="6" xfId="1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14" fontId="7" fillId="2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165" fontId="9" fillId="2" borderId="5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166" fontId="7" fillId="2" borderId="5" xfId="2" applyNumberFormat="1" applyFont="1" applyFill="1" applyBorder="1" applyAlignment="1">
      <alignment vertical="center" wrapText="1"/>
    </xf>
    <xf numFmtId="164" fontId="7" fillId="2" borderId="5" xfId="1" applyNumberFormat="1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6" xfId="0" applyFont="1" applyFill="1" applyBorder="1" applyAlignment="1">
      <alignment horizontal="left" vertical="center" wrapText="1"/>
    </xf>
    <xf numFmtId="165" fontId="0" fillId="0" borderId="0" xfId="0" applyNumberForma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2" fillId="0" borderId="0" xfId="0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Views>
    <sheetView tabSelected="1" topLeftCell="A10" workbookViewId="0">
      <selection activeCell="J19" sqref="J19"/>
    </sheetView>
  </sheetViews>
  <sheetFormatPr defaultRowHeight="15" x14ac:dyDescent="0.25"/>
  <cols>
    <col min="2" max="2" width="11" hidden="1" customWidth="1"/>
    <col min="3" max="3" width="14.28515625" customWidth="1"/>
    <col min="4" max="4" width="14.42578125" customWidth="1"/>
    <col min="5" max="5" width="28.28515625" customWidth="1"/>
    <col min="6" max="6" width="15.28515625" customWidth="1"/>
    <col min="10" max="12" width="16.7109375" customWidth="1"/>
    <col min="13" max="19" width="0" hidden="1" customWidth="1"/>
    <col min="21" max="21" width="25.28515625" customWidth="1"/>
    <col min="22" max="29" width="9.140625" hidden="1" customWidth="1"/>
    <col min="258" max="258" width="0" hidden="1" customWidth="1"/>
    <col min="259" max="259" width="14.28515625" customWidth="1"/>
    <col min="260" max="260" width="14.42578125" customWidth="1"/>
    <col min="261" max="261" width="28.28515625" customWidth="1"/>
    <col min="262" max="262" width="15.28515625" customWidth="1"/>
    <col min="266" max="268" width="16.7109375" customWidth="1"/>
    <col min="269" max="275" width="0" hidden="1" customWidth="1"/>
    <col min="277" max="277" width="25.28515625" customWidth="1"/>
    <col min="278" max="285" width="0" hidden="1" customWidth="1"/>
    <col min="514" max="514" width="0" hidden="1" customWidth="1"/>
    <col min="515" max="515" width="14.28515625" customWidth="1"/>
    <col min="516" max="516" width="14.42578125" customWidth="1"/>
    <col min="517" max="517" width="28.28515625" customWidth="1"/>
    <col min="518" max="518" width="15.28515625" customWidth="1"/>
    <col min="522" max="524" width="16.7109375" customWidth="1"/>
    <col min="525" max="531" width="0" hidden="1" customWidth="1"/>
    <col min="533" max="533" width="25.28515625" customWidth="1"/>
    <col min="534" max="541" width="0" hidden="1" customWidth="1"/>
    <col min="770" max="770" width="0" hidden="1" customWidth="1"/>
    <col min="771" max="771" width="14.28515625" customWidth="1"/>
    <col min="772" max="772" width="14.42578125" customWidth="1"/>
    <col min="773" max="773" width="28.28515625" customWidth="1"/>
    <col min="774" max="774" width="15.28515625" customWidth="1"/>
    <col min="778" max="780" width="16.7109375" customWidth="1"/>
    <col min="781" max="787" width="0" hidden="1" customWidth="1"/>
    <col min="789" max="789" width="25.28515625" customWidth="1"/>
    <col min="790" max="797" width="0" hidden="1" customWidth="1"/>
    <col min="1026" max="1026" width="0" hidden="1" customWidth="1"/>
    <col min="1027" max="1027" width="14.28515625" customWidth="1"/>
    <col min="1028" max="1028" width="14.42578125" customWidth="1"/>
    <col min="1029" max="1029" width="28.28515625" customWidth="1"/>
    <col min="1030" max="1030" width="15.28515625" customWidth="1"/>
    <col min="1034" max="1036" width="16.7109375" customWidth="1"/>
    <col min="1037" max="1043" width="0" hidden="1" customWidth="1"/>
    <col min="1045" max="1045" width="25.28515625" customWidth="1"/>
    <col min="1046" max="1053" width="0" hidden="1" customWidth="1"/>
    <col min="1282" max="1282" width="0" hidden="1" customWidth="1"/>
    <col min="1283" max="1283" width="14.28515625" customWidth="1"/>
    <col min="1284" max="1284" width="14.42578125" customWidth="1"/>
    <col min="1285" max="1285" width="28.28515625" customWidth="1"/>
    <col min="1286" max="1286" width="15.28515625" customWidth="1"/>
    <col min="1290" max="1292" width="16.7109375" customWidth="1"/>
    <col min="1293" max="1299" width="0" hidden="1" customWidth="1"/>
    <col min="1301" max="1301" width="25.28515625" customWidth="1"/>
    <col min="1302" max="1309" width="0" hidden="1" customWidth="1"/>
    <col min="1538" max="1538" width="0" hidden="1" customWidth="1"/>
    <col min="1539" max="1539" width="14.28515625" customWidth="1"/>
    <col min="1540" max="1540" width="14.42578125" customWidth="1"/>
    <col min="1541" max="1541" width="28.28515625" customWidth="1"/>
    <col min="1542" max="1542" width="15.28515625" customWidth="1"/>
    <col min="1546" max="1548" width="16.7109375" customWidth="1"/>
    <col min="1549" max="1555" width="0" hidden="1" customWidth="1"/>
    <col min="1557" max="1557" width="25.28515625" customWidth="1"/>
    <col min="1558" max="1565" width="0" hidden="1" customWidth="1"/>
    <col min="1794" max="1794" width="0" hidden="1" customWidth="1"/>
    <col min="1795" max="1795" width="14.28515625" customWidth="1"/>
    <col min="1796" max="1796" width="14.42578125" customWidth="1"/>
    <col min="1797" max="1797" width="28.28515625" customWidth="1"/>
    <col min="1798" max="1798" width="15.28515625" customWidth="1"/>
    <col min="1802" max="1804" width="16.7109375" customWidth="1"/>
    <col min="1805" max="1811" width="0" hidden="1" customWidth="1"/>
    <col min="1813" max="1813" width="25.28515625" customWidth="1"/>
    <col min="1814" max="1821" width="0" hidden="1" customWidth="1"/>
    <col min="2050" max="2050" width="0" hidden="1" customWidth="1"/>
    <col min="2051" max="2051" width="14.28515625" customWidth="1"/>
    <col min="2052" max="2052" width="14.42578125" customWidth="1"/>
    <col min="2053" max="2053" width="28.28515625" customWidth="1"/>
    <col min="2054" max="2054" width="15.28515625" customWidth="1"/>
    <col min="2058" max="2060" width="16.7109375" customWidth="1"/>
    <col min="2061" max="2067" width="0" hidden="1" customWidth="1"/>
    <col min="2069" max="2069" width="25.28515625" customWidth="1"/>
    <col min="2070" max="2077" width="0" hidden="1" customWidth="1"/>
    <col min="2306" max="2306" width="0" hidden="1" customWidth="1"/>
    <col min="2307" max="2307" width="14.28515625" customWidth="1"/>
    <col min="2308" max="2308" width="14.42578125" customWidth="1"/>
    <col min="2309" max="2309" width="28.28515625" customWidth="1"/>
    <col min="2310" max="2310" width="15.28515625" customWidth="1"/>
    <col min="2314" max="2316" width="16.7109375" customWidth="1"/>
    <col min="2317" max="2323" width="0" hidden="1" customWidth="1"/>
    <col min="2325" max="2325" width="25.28515625" customWidth="1"/>
    <col min="2326" max="2333" width="0" hidden="1" customWidth="1"/>
    <col min="2562" max="2562" width="0" hidden="1" customWidth="1"/>
    <col min="2563" max="2563" width="14.28515625" customWidth="1"/>
    <col min="2564" max="2564" width="14.42578125" customWidth="1"/>
    <col min="2565" max="2565" width="28.28515625" customWidth="1"/>
    <col min="2566" max="2566" width="15.28515625" customWidth="1"/>
    <col min="2570" max="2572" width="16.7109375" customWidth="1"/>
    <col min="2573" max="2579" width="0" hidden="1" customWidth="1"/>
    <col min="2581" max="2581" width="25.28515625" customWidth="1"/>
    <col min="2582" max="2589" width="0" hidden="1" customWidth="1"/>
    <col min="2818" max="2818" width="0" hidden="1" customWidth="1"/>
    <col min="2819" max="2819" width="14.28515625" customWidth="1"/>
    <col min="2820" max="2820" width="14.42578125" customWidth="1"/>
    <col min="2821" max="2821" width="28.28515625" customWidth="1"/>
    <col min="2822" max="2822" width="15.28515625" customWidth="1"/>
    <col min="2826" max="2828" width="16.7109375" customWidth="1"/>
    <col min="2829" max="2835" width="0" hidden="1" customWidth="1"/>
    <col min="2837" max="2837" width="25.28515625" customWidth="1"/>
    <col min="2838" max="2845" width="0" hidden="1" customWidth="1"/>
    <col min="3074" max="3074" width="0" hidden="1" customWidth="1"/>
    <col min="3075" max="3075" width="14.28515625" customWidth="1"/>
    <col min="3076" max="3076" width="14.42578125" customWidth="1"/>
    <col min="3077" max="3077" width="28.28515625" customWidth="1"/>
    <col min="3078" max="3078" width="15.28515625" customWidth="1"/>
    <col min="3082" max="3084" width="16.7109375" customWidth="1"/>
    <col min="3085" max="3091" width="0" hidden="1" customWidth="1"/>
    <col min="3093" max="3093" width="25.28515625" customWidth="1"/>
    <col min="3094" max="3101" width="0" hidden="1" customWidth="1"/>
    <col min="3330" max="3330" width="0" hidden="1" customWidth="1"/>
    <col min="3331" max="3331" width="14.28515625" customWidth="1"/>
    <col min="3332" max="3332" width="14.42578125" customWidth="1"/>
    <col min="3333" max="3333" width="28.28515625" customWidth="1"/>
    <col min="3334" max="3334" width="15.28515625" customWidth="1"/>
    <col min="3338" max="3340" width="16.7109375" customWidth="1"/>
    <col min="3341" max="3347" width="0" hidden="1" customWidth="1"/>
    <col min="3349" max="3349" width="25.28515625" customWidth="1"/>
    <col min="3350" max="3357" width="0" hidden="1" customWidth="1"/>
    <col min="3586" max="3586" width="0" hidden="1" customWidth="1"/>
    <col min="3587" max="3587" width="14.28515625" customWidth="1"/>
    <col min="3588" max="3588" width="14.42578125" customWidth="1"/>
    <col min="3589" max="3589" width="28.28515625" customWidth="1"/>
    <col min="3590" max="3590" width="15.28515625" customWidth="1"/>
    <col min="3594" max="3596" width="16.7109375" customWidth="1"/>
    <col min="3597" max="3603" width="0" hidden="1" customWidth="1"/>
    <col min="3605" max="3605" width="25.28515625" customWidth="1"/>
    <col min="3606" max="3613" width="0" hidden="1" customWidth="1"/>
    <col min="3842" max="3842" width="0" hidden="1" customWidth="1"/>
    <col min="3843" max="3843" width="14.28515625" customWidth="1"/>
    <col min="3844" max="3844" width="14.42578125" customWidth="1"/>
    <col min="3845" max="3845" width="28.28515625" customWidth="1"/>
    <col min="3846" max="3846" width="15.28515625" customWidth="1"/>
    <col min="3850" max="3852" width="16.7109375" customWidth="1"/>
    <col min="3853" max="3859" width="0" hidden="1" customWidth="1"/>
    <col min="3861" max="3861" width="25.28515625" customWidth="1"/>
    <col min="3862" max="3869" width="0" hidden="1" customWidth="1"/>
    <col min="4098" max="4098" width="0" hidden="1" customWidth="1"/>
    <col min="4099" max="4099" width="14.28515625" customWidth="1"/>
    <col min="4100" max="4100" width="14.42578125" customWidth="1"/>
    <col min="4101" max="4101" width="28.28515625" customWidth="1"/>
    <col min="4102" max="4102" width="15.28515625" customWidth="1"/>
    <col min="4106" max="4108" width="16.7109375" customWidth="1"/>
    <col min="4109" max="4115" width="0" hidden="1" customWidth="1"/>
    <col min="4117" max="4117" width="25.28515625" customWidth="1"/>
    <col min="4118" max="4125" width="0" hidden="1" customWidth="1"/>
    <col min="4354" max="4354" width="0" hidden="1" customWidth="1"/>
    <col min="4355" max="4355" width="14.28515625" customWidth="1"/>
    <col min="4356" max="4356" width="14.42578125" customWidth="1"/>
    <col min="4357" max="4357" width="28.28515625" customWidth="1"/>
    <col min="4358" max="4358" width="15.28515625" customWidth="1"/>
    <col min="4362" max="4364" width="16.7109375" customWidth="1"/>
    <col min="4365" max="4371" width="0" hidden="1" customWidth="1"/>
    <col min="4373" max="4373" width="25.28515625" customWidth="1"/>
    <col min="4374" max="4381" width="0" hidden="1" customWidth="1"/>
    <col min="4610" max="4610" width="0" hidden="1" customWidth="1"/>
    <col min="4611" max="4611" width="14.28515625" customWidth="1"/>
    <col min="4612" max="4612" width="14.42578125" customWidth="1"/>
    <col min="4613" max="4613" width="28.28515625" customWidth="1"/>
    <col min="4614" max="4614" width="15.28515625" customWidth="1"/>
    <col min="4618" max="4620" width="16.7109375" customWidth="1"/>
    <col min="4621" max="4627" width="0" hidden="1" customWidth="1"/>
    <col min="4629" max="4629" width="25.28515625" customWidth="1"/>
    <col min="4630" max="4637" width="0" hidden="1" customWidth="1"/>
    <col min="4866" max="4866" width="0" hidden="1" customWidth="1"/>
    <col min="4867" max="4867" width="14.28515625" customWidth="1"/>
    <col min="4868" max="4868" width="14.42578125" customWidth="1"/>
    <col min="4869" max="4869" width="28.28515625" customWidth="1"/>
    <col min="4870" max="4870" width="15.28515625" customWidth="1"/>
    <col min="4874" max="4876" width="16.7109375" customWidth="1"/>
    <col min="4877" max="4883" width="0" hidden="1" customWidth="1"/>
    <col min="4885" max="4885" width="25.28515625" customWidth="1"/>
    <col min="4886" max="4893" width="0" hidden="1" customWidth="1"/>
    <col min="5122" max="5122" width="0" hidden="1" customWidth="1"/>
    <col min="5123" max="5123" width="14.28515625" customWidth="1"/>
    <col min="5124" max="5124" width="14.42578125" customWidth="1"/>
    <col min="5125" max="5125" width="28.28515625" customWidth="1"/>
    <col min="5126" max="5126" width="15.28515625" customWidth="1"/>
    <col min="5130" max="5132" width="16.7109375" customWidth="1"/>
    <col min="5133" max="5139" width="0" hidden="1" customWidth="1"/>
    <col min="5141" max="5141" width="25.28515625" customWidth="1"/>
    <col min="5142" max="5149" width="0" hidden="1" customWidth="1"/>
    <col min="5378" max="5378" width="0" hidden="1" customWidth="1"/>
    <col min="5379" max="5379" width="14.28515625" customWidth="1"/>
    <col min="5380" max="5380" width="14.42578125" customWidth="1"/>
    <col min="5381" max="5381" width="28.28515625" customWidth="1"/>
    <col min="5382" max="5382" width="15.28515625" customWidth="1"/>
    <col min="5386" max="5388" width="16.7109375" customWidth="1"/>
    <col min="5389" max="5395" width="0" hidden="1" customWidth="1"/>
    <col min="5397" max="5397" width="25.28515625" customWidth="1"/>
    <col min="5398" max="5405" width="0" hidden="1" customWidth="1"/>
    <col min="5634" max="5634" width="0" hidden="1" customWidth="1"/>
    <col min="5635" max="5635" width="14.28515625" customWidth="1"/>
    <col min="5636" max="5636" width="14.42578125" customWidth="1"/>
    <col min="5637" max="5637" width="28.28515625" customWidth="1"/>
    <col min="5638" max="5638" width="15.28515625" customWidth="1"/>
    <col min="5642" max="5644" width="16.7109375" customWidth="1"/>
    <col min="5645" max="5651" width="0" hidden="1" customWidth="1"/>
    <col min="5653" max="5653" width="25.28515625" customWidth="1"/>
    <col min="5654" max="5661" width="0" hidden="1" customWidth="1"/>
    <col min="5890" max="5890" width="0" hidden="1" customWidth="1"/>
    <col min="5891" max="5891" width="14.28515625" customWidth="1"/>
    <col min="5892" max="5892" width="14.42578125" customWidth="1"/>
    <col min="5893" max="5893" width="28.28515625" customWidth="1"/>
    <col min="5894" max="5894" width="15.28515625" customWidth="1"/>
    <col min="5898" max="5900" width="16.7109375" customWidth="1"/>
    <col min="5901" max="5907" width="0" hidden="1" customWidth="1"/>
    <col min="5909" max="5909" width="25.28515625" customWidth="1"/>
    <col min="5910" max="5917" width="0" hidden="1" customWidth="1"/>
    <col min="6146" max="6146" width="0" hidden="1" customWidth="1"/>
    <col min="6147" max="6147" width="14.28515625" customWidth="1"/>
    <col min="6148" max="6148" width="14.42578125" customWidth="1"/>
    <col min="6149" max="6149" width="28.28515625" customWidth="1"/>
    <col min="6150" max="6150" width="15.28515625" customWidth="1"/>
    <col min="6154" max="6156" width="16.7109375" customWidth="1"/>
    <col min="6157" max="6163" width="0" hidden="1" customWidth="1"/>
    <col min="6165" max="6165" width="25.28515625" customWidth="1"/>
    <col min="6166" max="6173" width="0" hidden="1" customWidth="1"/>
    <col min="6402" max="6402" width="0" hidden="1" customWidth="1"/>
    <col min="6403" max="6403" width="14.28515625" customWidth="1"/>
    <col min="6404" max="6404" width="14.42578125" customWidth="1"/>
    <col min="6405" max="6405" width="28.28515625" customWidth="1"/>
    <col min="6406" max="6406" width="15.28515625" customWidth="1"/>
    <col min="6410" max="6412" width="16.7109375" customWidth="1"/>
    <col min="6413" max="6419" width="0" hidden="1" customWidth="1"/>
    <col min="6421" max="6421" width="25.28515625" customWidth="1"/>
    <col min="6422" max="6429" width="0" hidden="1" customWidth="1"/>
    <col min="6658" max="6658" width="0" hidden="1" customWidth="1"/>
    <col min="6659" max="6659" width="14.28515625" customWidth="1"/>
    <col min="6660" max="6660" width="14.42578125" customWidth="1"/>
    <col min="6661" max="6661" width="28.28515625" customWidth="1"/>
    <col min="6662" max="6662" width="15.28515625" customWidth="1"/>
    <col min="6666" max="6668" width="16.7109375" customWidth="1"/>
    <col min="6669" max="6675" width="0" hidden="1" customWidth="1"/>
    <col min="6677" max="6677" width="25.28515625" customWidth="1"/>
    <col min="6678" max="6685" width="0" hidden="1" customWidth="1"/>
    <col min="6914" max="6914" width="0" hidden="1" customWidth="1"/>
    <col min="6915" max="6915" width="14.28515625" customWidth="1"/>
    <col min="6916" max="6916" width="14.42578125" customWidth="1"/>
    <col min="6917" max="6917" width="28.28515625" customWidth="1"/>
    <col min="6918" max="6918" width="15.28515625" customWidth="1"/>
    <col min="6922" max="6924" width="16.7109375" customWidth="1"/>
    <col min="6925" max="6931" width="0" hidden="1" customWidth="1"/>
    <col min="6933" max="6933" width="25.28515625" customWidth="1"/>
    <col min="6934" max="6941" width="0" hidden="1" customWidth="1"/>
    <col min="7170" max="7170" width="0" hidden="1" customWidth="1"/>
    <col min="7171" max="7171" width="14.28515625" customWidth="1"/>
    <col min="7172" max="7172" width="14.42578125" customWidth="1"/>
    <col min="7173" max="7173" width="28.28515625" customWidth="1"/>
    <col min="7174" max="7174" width="15.28515625" customWidth="1"/>
    <col min="7178" max="7180" width="16.7109375" customWidth="1"/>
    <col min="7181" max="7187" width="0" hidden="1" customWidth="1"/>
    <col min="7189" max="7189" width="25.28515625" customWidth="1"/>
    <col min="7190" max="7197" width="0" hidden="1" customWidth="1"/>
    <col min="7426" max="7426" width="0" hidden="1" customWidth="1"/>
    <col min="7427" max="7427" width="14.28515625" customWidth="1"/>
    <col min="7428" max="7428" width="14.42578125" customWidth="1"/>
    <col min="7429" max="7429" width="28.28515625" customWidth="1"/>
    <col min="7430" max="7430" width="15.28515625" customWidth="1"/>
    <col min="7434" max="7436" width="16.7109375" customWidth="1"/>
    <col min="7437" max="7443" width="0" hidden="1" customWidth="1"/>
    <col min="7445" max="7445" width="25.28515625" customWidth="1"/>
    <col min="7446" max="7453" width="0" hidden="1" customWidth="1"/>
    <col min="7682" max="7682" width="0" hidden="1" customWidth="1"/>
    <col min="7683" max="7683" width="14.28515625" customWidth="1"/>
    <col min="7684" max="7684" width="14.42578125" customWidth="1"/>
    <col min="7685" max="7685" width="28.28515625" customWidth="1"/>
    <col min="7686" max="7686" width="15.28515625" customWidth="1"/>
    <col min="7690" max="7692" width="16.7109375" customWidth="1"/>
    <col min="7693" max="7699" width="0" hidden="1" customWidth="1"/>
    <col min="7701" max="7701" width="25.28515625" customWidth="1"/>
    <col min="7702" max="7709" width="0" hidden="1" customWidth="1"/>
    <col min="7938" max="7938" width="0" hidden="1" customWidth="1"/>
    <col min="7939" max="7939" width="14.28515625" customWidth="1"/>
    <col min="7940" max="7940" width="14.42578125" customWidth="1"/>
    <col min="7941" max="7941" width="28.28515625" customWidth="1"/>
    <col min="7942" max="7942" width="15.28515625" customWidth="1"/>
    <col min="7946" max="7948" width="16.7109375" customWidth="1"/>
    <col min="7949" max="7955" width="0" hidden="1" customWidth="1"/>
    <col min="7957" max="7957" width="25.28515625" customWidth="1"/>
    <col min="7958" max="7965" width="0" hidden="1" customWidth="1"/>
    <col min="8194" max="8194" width="0" hidden="1" customWidth="1"/>
    <col min="8195" max="8195" width="14.28515625" customWidth="1"/>
    <col min="8196" max="8196" width="14.42578125" customWidth="1"/>
    <col min="8197" max="8197" width="28.28515625" customWidth="1"/>
    <col min="8198" max="8198" width="15.28515625" customWidth="1"/>
    <col min="8202" max="8204" width="16.7109375" customWidth="1"/>
    <col min="8205" max="8211" width="0" hidden="1" customWidth="1"/>
    <col min="8213" max="8213" width="25.28515625" customWidth="1"/>
    <col min="8214" max="8221" width="0" hidden="1" customWidth="1"/>
    <col min="8450" max="8450" width="0" hidden="1" customWidth="1"/>
    <col min="8451" max="8451" width="14.28515625" customWidth="1"/>
    <col min="8452" max="8452" width="14.42578125" customWidth="1"/>
    <col min="8453" max="8453" width="28.28515625" customWidth="1"/>
    <col min="8454" max="8454" width="15.28515625" customWidth="1"/>
    <col min="8458" max="8460" width="16.7109375" customWidth="1"/>
    <col min="8461" max="8467" width="0" hidden="1" customWidth="1"/>
    <col min="8469" max="8469" width="25.28515625" customWidth="1"/>
    <col min="8470" max="8477" width="0" hidden="1" customWidth="1"/>
    <col min="8706" max="8706" width="0" hidden="1" customWidth="1"/>
    <col min="8707" max="8707" width="14.28515625" customWidth="1"/>
    <col min="8708" max="8708" width="14.42578125" customWidth="1"/>
    <col min="8709" max="8709" width="28.28515625" customWidth="1"/>
    <col min="8710" max="8710" width="15.28515625" customWidth="1"/>
    <col min="8714" max="8716" width="16.7109375" customWidth="1"/>
    <col min="8717" max="8723" width="0" hidden="1" customWidth="1"/>
    <col min="8725" max="8725" width="25.28515625" customWidth="1"/>
    <col min="8726" max="8733" width="0" hidden="1" customWidth="1"/>
    <col min="8962" max="8962" width="0" hidden="1" customWidth="1"/>
    <col min="8963" max="8963" width="14.28515625" customWidth="1"/>
    <col min="8964" max="8964" width="14.42578125" customWidth="1"/>
    <col min="8965" max="8965" width="28.28515625" customWidth="1"/>
    <col min="8966" max="8966" width="15.28515625" customWidth="1"/>
    <col min="8970" max="8972" width="16.7109375" customWidth="1"/>
    <col min="8973" max="8979" width="0" hidden="1" customWidth="1"/>
    <col min="8981" max="8981" width="25.28515625" customWidth="1"/>
    <col min="8982" max="8989" width="0" hidden="1" customWidth="1"/>
    <col min="9218" max="9218" width="0" hidden="1" customWidth="1"/>
    <col min="9219" max="9219" width="14.28515625" customWidth="1"/>
    <col min="9220" max="9220" width="14.42578125" customWidth="1"/>
    <col min="9221" max="9221" width="28.28515625" customWidth="1"/>
    <col min="9222" max="9222" width="15.28515625" customWidth="1"/>
    <col min="9226" max="9228" width="16.7109375" customWidth="1"/>
    <col min="9229" max="9235" width="0" hidden="1" customWidth="1"/>
    <col min="9237" max="9237" width="25.28515625" customWidth="1"/>
    <col min="9238" max="9245" width="0" hidden="1" customWidth="1"/>
    <col min="9474" max="9474" width="0" hidden="1" customWidth="1"/>
    <col min="9475" max="9475" width="14.28515625" customWidth="1"/>
    <col min="9476" max="9476" width="14.42578125" customWidth="1"/>
    <col min="9477" max="9477" width="28.28515625" customWidth="1"/>
    <col min="9478" max="9478" width="15.28515625" customWidth="1"/>
    <col min="9482" max="9484" width="16.7109375" customWidth="1"/>
    <col min="9485" max="9491" width="0" hidden="1" customWidth="1"/>
    <col min="9493" max="9493" width="25.28515625" customWidth="1"/>
    <col min="9494" max="9501" width="0" hidden="1" customWidth="1"/>
    <col min="9730" max="9730" width="0" hidden="1" customWidth="1"/>
    <col min="9731" max="9731" width="14.28515625" customWidth="1"/>
    <col min="9732" max="9732" width="14.42578125" customWidth="1"/>
    <col min="9733" max="9733" width="28.28515625" customWidth="1"/>
    <col min="9734" max="9734" width="15.28515625" customWidth="1"/>
    <col min="9738" max="9740" width="16.7109375" customWidth="1"/>
    <col min="9741" max="9747" width="0" hidden="1" customWidth="1"/>
    <col min="9749" max="9749" width="25.28515625" customWidth="1"/>
    <col min="9750" max="9757" width="0" hidden="1" customWidth="1"/>
    <col min="9986" max="9986" width="0" hidden="1" customWidth="1"/>
    <col min="9987" max="9987" width="14.28515625" customWidth="1"/>
    <col min="9988" max="9988" width="14.42578125" customWidth="1"/>
    <col min="9989" max="9989" width="28.28515625" customWidth="1"/>
    <col min="9990" max="9990" width="15.28515625" customWidth="1"/>
    <col min="9994" max="9996" width="16.7109375" customWidth="1"/>
    <col min="9997" max="10003" width="0" hidden="1" customWidth="1"/>
    <col min="10005" max="10005" width="25.28515625" customWidth="1"/>
    <col min="10006" max="10013" width="0" hidden="1" customWidth="1"/>
    <col min="10242" max="10242" width="0" hidden="1" customWidth="1"/>
    <col min="10243" max="10243" width="14.28515625" customWidth="1"/>
    <col min="10244" max="10244" width="14.42578125" customWidth="1"/>
    <col min="10245" max="10245" width="28.28515625" customWidth="1"/>
    <col min="10246" max="10246" width="15.28515625" customWidth="1"/>
    <col min="10250" max="10252" width="16.7109375" customWidth="1"/>
    <col min="10253" max="10259" width="0" hidden="1" customWidth="1"/>
    <col min="10261" max="10261" width="25.28515625" customWidth="1"/>
    <col min="10262" max="10269" width="0" hidden="1" customWidth="1"/>
    <col min="10498" max="10498" width="0" hidden="1" customWidth="1"/>
    <col min="10499" max="10499" width="14.28515625" customWidth="1"/>
    <col min="10500" max="10500" width="14.42578125" customWidth="1"/>
    <col min="10501" max="10501" width="28.28515625" customWidth="1"/>
    <col min="10502" max="10502" width="15.28515625" customWidth="1"/>
    <col min="10506" max="10508" width="16.7109375" customWidth="1"/>
    <col min="10509" max="10515" width="0" hidden="1" customWidth="1"/>
    <col min="10517" max="10517" width="25.28515625" customWidth="1"/>
    <col min="10518" max="10525" width="0" hidden="1" customWidth="1"/>
    <col min="10754" max="10754" width="0" hidden="1" customWidth="1"/>
    <col min="10755" max="10755" width="14.28515625" customWidth="1"/>
    <col min="10756" max="10756" width="14.42578125" customWidth="1"/>
    <col min="10757" max="10757" width="28.28515625" customWidth="1"/>
    <col min="10758" max="10758" width="15.28515625" customWidth="1"/>
    <col min="10762" max="10764" width="16.7109375" customWidth="1"/>
    <col min="10765" max="10771" width="0" hidden="1" customWidth="1"/>
    <col min="10773" max="10773" width="25.28515625" customWidth="1"/>
    <col min="10774" max="10781" width="0" hidden="1" customWidth="1"/>
    <col min="11010" max="11010" width="0" hidden="1" customWidth="1"/>
    <col min="11011" max="11011" width="14.28515625" customWidth="1"/>
    <col min="11012" max="11012" width="14.42578125" customWidth="1"/>
    <col min="11013" max="11013" width="28.28515625" customWidth="1"/>
    <col min="11014" max="11014" width="15.28515625" customWidth="1"/>
    <col min="11018" max="11020" width="16.7109375" customWidth="1"/>
    <col min="11021" max="11027" width="0" hidden="1" customWidth="1"/>
    <col min="11029" max="11029" width="25.28515625" customWidth="1"/>
    <col min="11030" max="11037" width="0" hidden="1" customWidth="1"/>
    <col min="11266" max="11266" width="0" hidden="1" customWidth="1"/>
    <col min="11267" max="11267" width="14.28515625" customWidth="1"/>
    <col min="11268" max="11268" width="14.42578125" customWidth="1"/>
    <col min="11269" max="11269" width="28.28515625" customWidth="1"/>
    <col min="11270" max="11270" width="15.28515625" customWidth="1"/>
    <col min="11274" max="11276" width="16.7109375" customWidth="1"/>
    <col min="11277" max="11283" width="0" hidden="1" customWidth="1"/>
    <col min="11285" max="11285" width="25.28515625" customWidth="1"/>
    <col min="11286" max="11293" width="0" hidden="1" customWidth="1"/>
    <col min="11522" max="11522" width="0" hidden="1" customWidth="1"/>
    <col min="11523" max="11523" width="14.28515625" customWidth="1"/>
    <col min="11524" max="11524" width="14.42578125" customWidth="1"/>
    <col min="11525" max="11525" width="28.28515625" customWidth="1"/>
    <col min="11526" max="11526" width="15.28515625" customWidth="1"/>
    <col min="11530" max="11532" width="16.7109375" customWidth="1"/>
    <col min="11533" max="11539" width="0" hidden="1" customWidth="1"/>
    <col min="11541" max="11541" width="25.28515625" customWidth="1"/>
    <col min="11542" max="11549" width="0" hidden="1" customWidth="1"/>
    <col min="11778" max="11778" width="0" hidden="1" customWidth="1"/>
    <col min="11779" max="11779" width="14.28515625" customWidth="1"/>
    <col min="11780" max="11780" width="14.42578125" customWidth="1"/>
    <col min="11781" max="11781" width="28.28515625" customWidth="1"/>
    <col min="11782" max="11782" width="15.28515625" customWidth="1"/>
    <col min="11786" max="11788" width="16.7109375" customWidth="1"/>
    <col min="11789" max="11795" width="0" hidden="1" customWidth="1"/>
    <col min="11797" max="11797" width="25.28515625" customWidth="1"/>
    <col min="11798" max="11805" width="0" hidden="1" customWidth="1"/>
    <col min="12034" max="12034" width="0" hidden="1" customWidth="1"/>
    <col min="12035" max="12035" width="14.28515625" customWidth="1"/>
    <col min="12036" max="12036" width="14.42578125" customWidth="1"/>
    <col min="12037" max="12037" width="28.28515625" customWidth="1"/>
    <col min="12038" max="12038" width="15.28515625" customWidth="1"/>
    <col min="12042" max="12044" width="16.7109375" customWidth="1"/>
    <col min="12045" max="12051" width="0" hidden="1" customWidth="1"/>
    <col min="12053" max="12053" width="25.28515625" customWidth="1"/>
    <col min="12054" max="12061" width="0" hidden="1" customWidth="1"/>
    <col min="12290" max="12290" width="0" hidden="1" customWidth="1"/>
    <col min="12291" max="12291" width="14.28515625" customWidth="1"/>
    <col min="12292" max="12292" width="14.42578125" customWidth="1"/>
    <col min="12293" max="12293" width="28.28515625" customWidth="1"/>
    <col min="12294" max="12294" width="15.28515625" customWidth="1"/>
    <col min="12298" max="12300" width="16.7109375" customWidth="1"/>
    <col min="12301" max="12307" width="0" hidden="1" customWidth="1"/>
    <col min="12309" max="12309" width="25.28515625" customWidth="1"/>
    <col min="12310" max="12317" width="0" hidden="1" customWidth="1"/>
    <col min="12546" max="12546" width="0" hidden="1" customWidth="1"/>
    <col min="12547" max="12547" width="14.28515625" customWidth="1"/>
    <col min="12548" max="12548" width="14.42578125" customWidth="1"/>
    <col min="12549" max="12549" width="28.28515625" customWidth="1"/>
    <col min="12550" max="12550" width="15.28515625" customWidth="1"/>
    <col min="12554" max="12556" width="16.7109375" customWidth="1"/>
    <col min="12557" max="12563" width="0" hidden="1" customWidth="1"/>
    <col min="12565" max="12565" width="25.28515625" customWidth="1"/>
    <col min="12566" max="12573" width="0" hidden="1" customWidth="1"/>
    <col min="12802" max="12802" width="0" hidden="1" customWidth="1"/>
    <col min="12803" max="12803" width="14.28515625" customWidth="1"/>
    <col min="12804" max="12804" width="14.42578125" customWidth="1"/>
    <col min="12805" max="12805" width="28.28515625" customWidth="1"/>
    <col min="12806" max="12806" width="15.28515625" customWidth="1"/>
    <col min="12810" max="12812" width="16.7109375" customWidth="1"/>
    <col min="12813" max="12819" width="0" hidden="1" customWidth="1"/>
    <col min="12821" max="12821" width="25.28515625" customWidth="1"/>
    <col min="12822" max="12829" width="0" hidden="1" customWidth="1"/>
    <col min="13058" max="13058" width="0" hidden="1" customWidth="1"/>
    <col min="13059" max="13059" width="14.28515625" customWidth="1"/>
    <col min="13060" max="13060" width="14.42578125" customWidth="1"/>
    <col min="13061" max="13061" width="28.28515625" customWidth="1"/>
    <col min="13062" max="13062" width="15.28515625" customWidth="1"/>
    <col min="13066" max="13068" width="16.7109375" customWidth="1"/>
    <col min="13069" max="13075" width="0" hidden="1" customWidth="1"/>
    <col min="13077" max="13077" width="25.28515625" customWidth="1"/>
    <col min="13078" max="13085" width="0" hidden="1" customWidth="1"/>
    <col min="13314" max="13314" width="0" hidden="1" customWidth="1"/>
    <col min="13315" max="13315" width="14.28515625" customWidth="1"/>
    <col min="13316" max="13316" width="14.42578125" customWidth="1"/>
    <col min="13317" max="13317" width="28.28515625" customWidth="1"/>
    <col min="13318" max="13318" width="15.28515625" customWidth="1"/>
    <col min="13322" max="13324" width="16.7109375" customWidth="1"/>
    <col min="13325" max="13331" width="0" hidden="1" customWidth="1"/>
    <col min="13333" max="13333" width="25.28515625" customWidth="1"/>
    <col min="13334" max="13341" width="0" hidden="1" customWidth="1"/>
    <col min="13570" max="13570" width="0" hidden="1" customWidth="1"/>
    <col min="13571" max="13571" width="14.28515625" customWidth="1"/>
    <col min="13572" max="13572" width="14.42578125" customWidth="1"/>
    <col min="13573" max="13573" width="28.28515625" customWidth="1"/>
    <col min="13574" max="13574" width="15.28515625" customWidth="1"/>
    <col min="13578" max="13580" width="16.7109375" customWidth="1"/>
    <col min="13581" max="13587" width="0" hidden="1" customWidth="1"/>
    <col min="13589" max="13589" width="25.28515625" customWidth="1"/>
    <col min="13590" max="13597" width="0" hidden="1" customWidth="1"/>
    <col min="13826" max="13826" width="0" hidden="1" customWidth="1"/>
    <col min="13827" max="13827" width="14.28515625" customWidth="1"/>
    <col min="13828" max="13828" width="14.42578125" customWidth="1"/>
    <col min="13829" max="13829" width="28.28515625" customWidth="1"/>
    <col min="13830" max="13830" width="15.28515625" customWidth="1"/>
    <col min="13834" max="13836" width="16.7109375" customWidth="1"/>
    <col min="13837" max="13843" width="0" hidden="1" customWidth="1"/>
    <col min="13845" max="13845" width="25.28515625" customWidth="1"/>
    <col min="13846" max="13853" width="0" hidden="1" customWidth="1"/>
    <col min="14082" max="14082" width="0" hidden="1" customWidth="1"/>
    <col min="14083" max="14083" width="14.28515625" customWidth="1"/>
    <col min="14084" max="14084" width="14.42578125" customWidth="1"/>
    <col min="14085" max="14085" width="28.28515625" customWidth="1"/>
    <col min="14086" max="14086" width="15.28515625" customWidth="1"/>
    <col min="14090" max="14092" width="16.7109375" customWidth="1"/>
    <col min="14093" max="14099" width="0" hidden="1" customWidth="1"/>
    <col min="14101" max="14101" width="25.28515625" customWidth="1"/>
    <col min="14102" max="14109" width="0" hidden="1" customWidth="1"/>
    <col min="14338" max="14338" width="0" hidden="1" customWidth="1"/>
    <col min="14339" max="14339" width="14.28515625" customWidth="1"/>
    <col min="14340" max="14340" width="14.42578125" customWidth="1"/>
    <col min="14341" max="14341" width="28.28515625" customWidth="1"/>
    <col min="14342" max="14342" width="15.28515625" customWidth="1"/>
    <col min="14346" max="14348" width="16.7109375" customWidth="1"/>
    <col min="14349" max="14355" width="0" hidden="1" customWidth="1"/>
    <col min="14357" max="14357" width="25.28515625" customWidth="1"/>
    <col min="14358" max="14365" width="0" hidden="1" customWidth="1"/>
    <col min="14594" max="14594" width="0" hidden="1" customWidth="1"/>
    <col min="14595" max="14595" width="14.28515625" customWidth="1"/>
    <col min="14596" max="14596" width="14.42578125" customWidth="1"/>
    <col min="14597" max="14597" width="28.28515625" customWidth="1"/>
    <col min="14598" max="14598" width="15.28515625" customWidth="1"/>
    <col min="14602" max="14604" width="16.7109375" customWidth="1"/>
    <col min="14605" max="14611" width="0" hidden="1" customWidth="1"/>
    <col min="14613" max="14613" width="25.28515625" customWidth="1"/>
    <col min="14614" max="14621" width="0" hidden="1" customWidth="1"/>
    <col min="14850" max="14850" width="0" hidden="1" customWidth="1"/>
    <col min="14851" max="14851" width="14.28515625" customWidth="1"/>
    <col min="14852" max="14852" width="14.42578125" customWidth="1"/>
    <col min="14853" max="14853" width="28.28515625" customWidth="1"/>
    <col min="14854" max="14854" width="15.28515625" customWidth="1"/>
    <col min="14858" max="14860" width="16.7109375" customWidth="1"/>
    <col min="14861" max="14867" width="0" hidden="1" customWidth="1"/>
    <col min="14869" max="14869" width="25.28515625" customWidth="1"/>
    <col min="14870" max="14877" width="0" hidden="1" customWidth="1"/>
    <col min="15106" max="15106" width="0" hidden="1" customWidth="1"/>
    <col min="15107" max="15107" width="14.28515625" customWidth="1"/>
    <col min="15108" max="15108" width="14.42578125" customWidth="1"/>
    <col min="15109" max="15109" width="28.28515625" customWidth="1"/>
    <col min="15110" max="15110" width="15.28515625" customWidth="1"/>
    <col min="15114" max="15116" width="16.7109375" customWidth="1"/>
    <col min="15117" max="15123" width="0" hidden="1" customWidth="1"/>
    <col min="15125" max="15125" width="25.28515625" customWidth="1"/>
    <col min="15126" max="15133" width="0" hidden="1" customWidth="1"/>
    <col min="15362" max="15362" width="0" hidden="1" customWidth="1"/>
    <col min="15363" max="15363" width="14.28515625" customWidth="1"/>
    <col min="15364" max="15364" width="14.42578125" customWidth="1"/>
    <col min="15365" max="15365" width="28.28515625" customWidth="1"/>
    <col min="15366" max="15366" width="15.28515625" customWidth="1"/>
    <col min="15370" max="15372" width="16.7109375" customWidth="1"/>
    <col min="15373" max="15379" width="0" hidden="1" customWidth="1"/>
    <col min="15381" max="15381" width="25.28515625" customWidth="1"/>
    <col min="15382" max="15389" width="0" hidden="1" customWidth="1"/>
    <col min="15618" max="15618" width="0" hidden="1" customWidth="1"/>
    <col min="15619" max="15619" width="14.28515625" customWidth="1"/>
    <col min="15620" max="15620" width="14.42578125" customWidth="1"/>
    <col min="15621" max="15621" width="28.28515625" customWidth="1"/>
    <col min="15622" max="15622" width="15.28515625" customWidth="1"/>
    <col min="15626" max="15628" width="16.7109375" customWidth="1"/>
    <col min="15629" max="15635" width="0" hidden="1" customWidth="1"/>
    <col min="15637" max="15637" width="25.28515625" customWidth="1"/>
    <col min="15638" max="15645" width="0" hidden="1" customWidth="1"/>
    <col min="15874" max="15874" width="0" hidden="1" customWidth="1"/>
    <col min="15875" max="15875" width="14.28515625" customWidth="1"/>
    <col min="15876" max="15876" width="14.42578125" customWidth="1"/>
    <col min="15877" max="15877" width="28.28515625" customWidth="1"/>
    <col min="15878" max="15878" width="15.28515625" customWidth="1"/>
    <col min="15882" max="15884" width="16.7109375" customWidth="1"/>
    <col min="15885" max="15891" width="0" hidden="1" customWidth="1"/>
    <col min="15893" max="15893" width="25.28515625" customWidth="1"/>
    <col min="15894" max="15901" width="0" hidden="1" customWidth="1"/>
    <col min="16130" max="16130" width="0" hidden="1" customWidth="1"/>
    <col min="16131" max="16131" width="14.28515625" customWidth="1"/>
    <col min="16132" max="16132" width="14.42578125" customWidth="1"/>
    <col min="16133" max="16133" width="28.28515625" customWidth="1"/>
    <col min="16134" max="16134" width="15.28515625" customWidth="1"/>
    <col min="16138" max="16140" width="16.7109375" customWidth="1"/>
    <col min="16141" max="16147" width="0" hidden="1" customWidth="1"/>
    <col min="16149" max="16149" width="25.28515625" customWidth="1"/>
    <col min="16150" max="16157" width="0" hidden="1" customWidth="1"/>
  </cols>
  <sheetData>
    <row r="1" spans="1:29" ht="24" customHeight="1" x14ac:dyDescent="0.3">
      <c r="A1" s="30" t="s">
        <v>45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3" spans="1:29" s="10" customFormat="1" ht="16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1" t="s">
        <v>6</v>
      </c>
      <c r="H3" s="1" t="s">
        <v>7</v>
      </c>
      <c r="I3" s="3" t="s">
        <v>8</v>
      </c>
      <c r="J3" s="4"/>
      <c r="K3" s="4"/>
      <c r="L3" s="5"/>
      <c r="M3" s="3" t="s">
        <v>9</v>
      </c>
      <c r="N3" s="4"/>
      <c r="O3" s="5"/>
      <c r="P3" s="3" t="s">
        <v>10</v>
      </c>
      <c r="Q3" s="4"/>
      <c r="R3" s="5"/>
      <c r="S3" s="1" t="s">
        <v>11</v>
      </c>
      <c r="T3" s="6" t="s">
        <v>12</v>
      </c>
      <c r="U3" s="6" t="s">
        <v>11</v>
      </c>
      <c r="V3" s="7" t="s">
        <v>13</v>
      </c>
      <c r="W3" s="7" t="s">
        <v>14</v>
      </c>
      <c r="X3" s="8" t="s">
        <v>15</v>
      </c>
      <c r="Y3" s="8" t="s">
        <v>16</v>
      </c>
      <c r="Z3" s="8" t="s">
        <v>17</v>
      </c>
      <c r="AA3" s="9"/>
      <c r="AB3" s="9"/>
      <c r="AC3" s="9"/>
    </row>
    <row r="4" spans="1:29" s="10" customFormat="1" ht="31.5" x14ac:dyDescent="0.25">
      <c r="A4" s="11"/>
      <c r="B4" s="11"/>
      <c r="C4" s="11"/>
      <c r="D4" s="11"/>
      <c r="E4" s="11"/>
      <c r="F4" s="12"/>
      <c r="G4" s="11"/>
      <c r="H4" s="11"/>
      <c r="I4" s="13" t="s">
        <v>18</v>
      </c>
      <c r="J4" s="13" t="s">
        <v>19</v>
      </c>
      <c r="K4" s="13" t="s">
        <v>20</v>
      </c>
      <c r="L4" s="13" t="s">
        <v>21</v>
      </c>
      <c r="M4" s="13" t="s">
        <v>18</v>
      </c>
      <c r="N4" s="13" t="s">
        <v>20</v>
      </c>
      <c r="O4" s="13" t="s">
        <v>21</v>
      </c>
      <c r="P4" s="14" t="s">
        <v>18</v>
      </c>
      <c r="Q4" s="14" t="s">
        <v>22</v>
      </c>
      <c r="R4" s="14" t="s">
        <v>23</v>
      </c>
      <c r="S4" s="11"/>
      <c r="T4" s="15"/>
      <c r="U4" s="15"/>
      <c r="V4" s="16"/>
      <c r="W4" s="16"/>
      <c r="X4" s="17"/>
      <c r="Y4" s="17"/>
      <c r="Z4" s="17"/>
      <c r="AA4" s="9"/>
      <c r="AB4" s="9"/>
      <c r="AC4" s="9"/>
    </row>
    <row r="5" spans="1:29" s="27" customFormat="1" ht="33" x14ac:dyDescent="0.25">
      <c r="A5" s="18">
        <v>1</v>
      </c>
      <c r="B5" s="19"/>
      <c r="C5" s="20" t="s">
        <v>24</v>
      </c>
      <c r="D5" s="21" t="s">
        <v>25</v>
      </c>
      <c r="E5" s="22" t="s">
        <v>26</v>
      </c>
      <c r="F5" s="19" t="s">
        <v>27</v>
      </c>
      <c r="G5" s="18" t="s">
        <v>28</v>
      </c>
      <c r="H5" s="19" t="s">
        <v>29</v>
      </c>
      <c r="I5" s="18">
        <v>2</v>
      </c>
      <c r="J5" s="23">
        <v>13700000</v>
      </c>
      <c r="K5" s="23">
        <f>J5*I5</f>
        <v>27400000</v>
      </c>
      <c r="L5" s="23">
        <f>K5-Z5</f>
        <v>27400000</v>
      </c>
      <c r="M5" s="18">
        <v>1</v>
      </c>
      <c r="N5" s="23">
        <v>13700000</v>
      </c>
      <c r="O5" s="23">
        <f>N5-Z5</f>
        <v>13700000</v>
      </c>
      <c r="P5" s="24"/>
      <c r="Q5" s="24"/>
      <c r="R5" s="24"/>
      <c r="S5" s="24"/>
      <c r="T5" s="18">
        <v>2014</v>
      </c>
      <c r="U5" s="18"/>
      <c r="V5" s="24">
        <v>5</v>
      </c>
      <c r="W5" s="25">
        <f t="shared" ref="W5:W6" si="0">100%/V5</f>
        <v>0.2</v>
      </c>
      <c r="X5" s="26">
        <f>K5*W5</f>
        <v>5480000</v>
      </c>
      <c r="Y5" s="26">
        <f>2014-T5</f>
        <v>0</v>
      </c>
      <c r="Z5" s="26">
        <f>X5*Y5</f>
        <v>0</v>
      </c>
      <c r="AA5" s="24"/>
      <c r="AB5" s="24" t="s">
        <v>30</v>
      </c>
      <c r="AC5" s="24" t="s">
        <v>31</v>
      </c>
    </row>
    <row r="6" spans="1:29" s="27" customFormat="1" ht="33" x14ac:dyDescent="0.25">
      <c r="A6" s="18">
        <v>2</v>
      </c>
      <c r="B6" s="19"/>
      <c r="C6" s="20" t="s">
        <v>24</v>
      </c>
      <c r="D6" s="21" t="s">
        <v>25</v>
      </c>
      <c r="E6" s="22" t="s">
        <v>32</v>
      </c>
      <c r="F6" s="19" t="s">
        <v>33</v>
      </c>
      <c r="G6" s="18" t="s">
        <v>28</v>
      </c>
      <c r="H6" s="19" t="s">
        <v>29</v>
      </c>
      <c r="I6" s="18">
        <v>2</v>
      </c>
      <c r="J6" s="23">
        <v>15000000</v>
      </c>
      <c r="K6" s="23">
        <f>J6*I6</f>
        <v>30000000</v>
      </c>
      <c r="L6" s="23">
        <f>K6-Z6</f>
        <v>30000000</v>
      </c>
      <c r="M6" s="18">
        <v>1</v>
      </c>
      <c r="N6" s="23">
        <v>15000000</v>
      </c>
      <c r="O6" s="23">
        <f>N6-Z6</f>
        <v>15000000</v>
      </c>
      <c r="P6" s="24"/>
      <c r="Q6" s="24"/>
      <c r="R6" s="24"/>
      <c r="S6" s="24"/>
      <c r="T6" s="18">
        <v>2014</v>
      </c>
      <c r="U6" s="18"/>
      <c r="V6" s="24">
        <v>5</v>
      </c>
      <c r="W6" s="25">
        <f t="shared" si="0"/>
        <v>0.2</v>
      </c>
      <c r="X6" s="26">
        <f>K6*W6</f>
        <v>6000000</v>
      </c>
      <c r="Y6" s="26">
        <f>2014-T6</f>
        <v>0</v>
      </c>
      <c r="Z6" s="26">
        <f>X6*Y6</f>
        <v>0</v>
      </c>
      <c r="AA6" s="24"/>
      <c r="AB6" s="24" t="s">
        <v>30</v>
      </c>
      <c r="AC6" s="24" t="s">
        <v>31</v>
      </c>
    </row>
    <row r="7" spans="1:29" s="27" customFormat="1" ht="33" x14ac:dyDescent="0.25">
      <c r="A7" s="18">
        <v>3</v>
      </c>
      <c r="B7" s="19" t="s">
        <v>34</v>
      </c>
      <c r="C7" s="20" t="s">
        <v>24</v>
      </c>
      <c r="D7" s="21" t="s">
        <v>25</v>
      </c>
      <c r="E7" s="22" t="s">
        <v>35</v>
      </c>
      <c r="F7" s="19" t="s">
        <v>36</v>
      </c>
      <c r="G7" s="18" t="s">
        <v>28</v>
      </c>
      <c r="H7" s="19" t="s">
        <v>29</v>
      </c>
      <c r="I7" s="18">
        <v>14</v>
      </c>
      <c r="J7" s="23">
        <f>145600000/14</f>
        <v>10400000</v>
      </c>
      <c r="K7" s="23">
        <f t="shared" ref="K7:K10" si="1">J7*I7</f>
        <v>145600000</v>
      </c>
      <c r="L7" s="23">
        <f t="shared" ref="L7:L9" si="2">K7-Z7</f>
        <v>145600000</v>
      </c>
      <c r="M7" s="18">
        <v>1</v>
      </c>
      <c r="N7" s="23">
        <f>145600000/14</f>
        <v>10400000</v>
      </c>
      <c r="O7" s="23">
        <f t="shared" ref="O7:O9" si="3">N7-Z7</f>
        <v>10400000</v>
      </c>
      <c r="P7" s="24"/>
      <c r="Q7" s="24"/>
      <c r="R7" s="24"/>
      <c r="S7" s="24"/>
      <c r="T7" s="18">
        <v>2014</v>
      </c>
      <c r="U7" s="18" t="s">
        <v>37</v>
      </c>
      <c r="V7" s="24">
        <v>5</v>
      </c>
      <c r="W7" s="25">
        <f>100%/V7</f>
        <v>0.2</v>
      </c>
      <c r="X7" s="26">
        <f>K7*W7</f>
        <v>29120000</v>
      </c>
      <c r="Y7" s="26">
        <f t="shared" ref="Y7:Y9" si="4">2014-T7</f>
        <v>0</v>
      </c>
      <c r="Z7" s="26">
        <f t="shared" ref="Z7:Z9" si="5">X7*Y7</f>
        <v>0</v>
      </c>
      <c r="AA7" s="24"/>
      <c r="AB7" s="24"/>
      <c r="AC7" s="24"/>
    </row>
    <row r="8" spans="1:29" s="27" customFormat="1" ht="33" x14ac:dyDescent="0.25">
      <c r="A8" s="18">
        <v>4</v>
      </c>
      <c r="B8" s="19"/>
      <c r="C8" s="20" t="s">
        <v>24</v>
      </c>
      <c r="D8" s="21" t="s">
        <v>25</v>
      </c>
      <c r="E8" s="22" t="s">
        <v>35</v>
      </c>
      <c r="F8" s="19" t="s">
        <v>38</v>
      </c>
      <c r="G8" s="18" t="s">
        <v>28</v>
      </c>
      <c r="H8" s="19" t="s">
        <v>29</v>
      </c>
      <c r="I8" s="18">
        <v>4</v>
      </c>
      <c r="J8" s="23">
        <v>12100000</v>
      </c>
      <c r="K8" s="23">
        <f t="shared" si="1"/>
        <v>48400000</v>
      </c>
      <c r="L8" s="23">
        <f t="shared" si="2"/>
        <v>48400000</v>
      </c>
      <c r="M8" s="18">
        <v>1</v>
      </c>
      <c r="N8" s="23">
        <v>12100000</v>
      </c>
      <c r="O8" s="23">
        <f t="shared" si="3"/>
        <v>12100000</v>
      </c>
      <c r="P8" s="24"/>
      <c r="Q8" s="24"/>
      <c r="R8" s="24"/>
      <c r="S8" s="24"/>
      <c r="T8" s="18">
        <v>2014</v>
      </c>
      <c r="U8" s="18"/>
      <c r="V8" s="24">
        <v>5</v>
      </c>
      <c r="W8" s="25">
        <f>100%/V8</f>
        <v>0.2</v>
      </c>
      <c r="X8" s="26">
        <f>K8*W8</f>
        <v>9680000</v>
      </c>
      <c r="Y8" s="26">
        <f t="shared" si="4"/>
        <v>0</v>
      </c>
      <c r="Z8" s="26">
        <f t="shared" si="5"/>
        <v>0</v>
      </c>
      <c r="AA8" s="24"/>
      <c r="AB8" s="24"/>
      <c r="AC8" s="24"/>
    </row>
    <row r="9" spans="1:29" s="27" customFormat="1" ht="33" x14ac:dyDescent="0.25">
      <c r="A9" s="18">
        <v>5</v>
      </c>
      <c r="B9" s="19"/>
      <c r="C9" s="20" t="s">
        <v>24</v>
      </c>
      <c r="D9" s="21" t="s">
        <v>25</v>
      </c>
      <c r="E9" s="22" t="s">
        <v>35</v>
      </c>
      <c r="F9" s="19" t="s">
        <v>39</v>
      </c>
      <c r="G9" s="18" t="s">
        <v>28</v>
      </c>
      <c r="H9" s="19" t="s">
        <v>29</v>
      </c>
      <c r="I9" s="18">
        <v>6</v>
      </c>
      <c r="J9" s="23">
        <f>71700000/6</f>
        <v>11950000</v>
      </c>
      <c r="K9" s="23">
        <f t="shared" si="1"/>
        <v>71700000</v>
      </c>
      <c r="L9" s="23">
        <f t="shared" si="2"/>
        <v>71700000</v>
      </c>
      <c r="M9" s="18">
        <v>1</v>
      </c>
      <c r="N9" s="23">
        <f>71700000/6</f>
        <v>11950000</v>
      </c>
      <c r="O9" s="23">
        <f t="shared" si="3"/>
        <v>11950000</v>
      </c>
      <c r="P9" s="24"/>
      <c r="Q9" s="24"/>
      <c r="R9" s="24"/>
      <c r="S9" s="24"/>
      <c r="T9" s="18">
        <v>2014</v>
      </c>
      <c r="U9" s="18"/>
      <c r="V9" s="24">
        <v>5</v>
      </c>
      <c r="W9" s="25">
        <f>100%/V9</f>
        <v>0.2</v>
      </c>
      <c r="X9" s="26">
        <f>K9*W9</f>
        <v>14340000</v>
      </c>
      <c r="Y9" s="26">
        <f t="shared" si="4"/>
        <v>0</v>
      </c>
      <c r="Z9" s="26">
        <f t="shared" si="5"/>
        <v>0</v>
      </c>
      <c r="AA9" s="24"/>
      <c r="AB9" s="24"/>
      <c r="AC9" s="24"/>
    </row>
    <row r="10" spans="1:29" s="27" customFormat="1" ht="33" x14ac:dyDescent="0.25">
      <c r="A10" s="18">
        <v>6</v>
      </c>
      <c r="B10" s="19"/>
      <c r="C10" s="20" t="s">
        <v>24</v>
      </c>
      <c r="D10" s="21" t="s">
        <v>25</v>
      </c>
      <c r="E10" s="28" t="s">
        <v>40</v>
      </c>
      <c r="F10" s="19" t="s">
        <v>41</v>
      </c>
      <c r="G10" s="18" t="s">
        <v>28</v>
      </c>
      <c r="H10" s="19" t="s">
        <v>42</v>
      </c>
      <c r="I10" s="18">
        <v>2</v>
      </c>
      <c r="J10" s="23">
        <f>28310000/2</f>
        <v>14155000</v>
      </c>
      <c r="K10" s="23">
        <f t="shared" si="1"/>
        <v>28310000</v>
      </c>
      <c r="L10" s="23">
        <f>K10-Z10</f>
        <v>28310000</v>
      </c>
      <c r="M10" s="18">
        <v>1</v>
      </c>
      <c r="N10" s="23">
        <f>28310000/2</f>
        <v>14155000</v>
      </c>
      <c r="O10" s="23">
        <f>N10-Z10</f>
        <v>14155000</v>
      </c>
      <c r="P10" s="24"/>
      <c r="Q10" s="24"/>
      <c r="R10" s="24"/>
      <c r="S10" s="24" t="s">
        <v>43</v>
      </c>
      <c r="T10" s="18">
        <v>2014</v>
      </c>
      <c r="U10" s="18"/>
      <c r="V10" s="24">
        <v>8</v>
      </c>
      <c r="W10" s="25">
        <f>100%/V10</f>
        <v>0.125</v>
      </c>
      <c r="X10" s="26">
        <f>K10*W10</f>
        <v>3538750</v>
      </c>
      <c r="Y10" s="26">
        <f>2014-T10</f>
        <v>0</v>
      </c>
      <c r="Z10" s="26">
        <f>X10*Y10</f>
        <v>0</v>
      </c>
      <c r="AA10" s="24"/>
      <c r="AB10" s="24" t="s">
        <v>44</v>
      </c>
      <c r="AC10" s="24"/>
    </row>
    <row r="11" spans="1:29" x14ac:dyDescent="0.25">
      <c r="I11">
        <f>SUM(I5:I10)</f>
        <v>30</v>
      </c>
      <c r="K11" s="29">
        <f>SUM(K5:K10)</f>
        <v>351410000</v>
      </c>
    </row>
    <row r="12" spans="1:29" x14ac:dyDescent="0.25">
      <c r="A12" s="33" t="s">
        <v>46</v>
      </c>
    </row>
    <row r="13" spans="1:29" ht="56.25" customHeight="1" x14ac:dyDescent="0.3">
      <c r="A13" s="31" t="s">
        <v>47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</row>
  </sheetData>
  <mergeCells count="21">
    <mergeCell ref="Z3:Z4"/>
    <mergeCell ref="A1:U1"/>
    <mergeCell ref="A13:T13"/>
    <mergeCell ref="T3:T4"/>
    <mergeCell ref="U3:U4"/>
    <mergeCell ref="V3:V4"/>
    <mergeCell ref="W3:W4"/>
    <mergeCell ref="X3:X4"/>
    <mergeCell ref="Y3:Y4"/>
    <mergeCell ref="G3:G4"/>
    <mergeCell ref="H3:H4"/>
    <mergeCell ref="I3:L3"/>
    <mergeCell ref="M3:O3"/>
    <mergeCell ref="P3:R3"/>
    <mergeCell ref="S3:S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THPT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tuyet</dc:creator>
  <cp:lastModifiedBy>tuyet</cp:lastModifiedBy>
  <dcterms:created xsi:type="dcterms:W3CDTF">2015-04-15T08:49:23Z</dcterms:created>
  <dcterms:modified xsi:type="dcterms:W3CDTF">2015-04-15T08:53:26Z</dcterms:modified>
</cp:coreProperties>
</file>